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иаграммы ОГЭ-19\"/>
    </mc:Choice>
  </mc:AlternateContent>
  <bookViews>
    <workbookView xWindow="0" yWindow="0" windowWidth="25605" windowHeight="12255"/>
  </bookViews>
  <sheets>
    <sheet name="Sheet" sheetId="1" r:id="rId1"/>
    <sheet name="Лист1" sheetId="2" r:id="rId2"/>
  </sheets>
  <definedNames>
    <definedName name="_xlnm._FilterDatabase" localSheetId="0" hidden="1">Sheet!$B$1:$F$39</definedName>
  </definedNames>
  <calcPr calcId="152511"/>
</workbook>
</file>

<file path=xl/calcChain.xml><?xml version="1.0" encoding="utf-8"?>
<calcChain xmlns="http://schemas.openxmlformats.org/spreadsheetml/2006/main">
  <c r="G2" i="1" l="1"/>
  <c r="J39" i="1" s="1"/>
  <c r="L39" i="1" s="1"/>
  <c r="J2" i="1" l="1"/>
  <c r="L2" i="1" s="1"/>
  <c r="H4" i="1"/>
  <c r="I5" i="1"/>
  <c r="K5" i="1" s="1"/>
  <c r="J6" i="1"/>
  <c r="L6" i="1" s="1"/>
  <c r="H8" i="1"/>
  <c r="I9" i="1"/>
  <c r="K9" i="1" s="1"/>
  <c r="J10" i="1"/>
  <c r="L10" i="1" s="1"/>
  <c r="H12" i="1"/>
  <c r="I13" i="1"/>
  <c r="K13" i="1" s="1"/>
  <c r="J14" i="1"/>
  <c r="L14" i="1" s="1"/>
  <c r="H16" i="1"/>
  <c r="I17" i="1"/>
  <c r="K17" i="1" s="1"/>
  <c r="J18" i="1"/>
  <c r="L18" i="1" s="1"/>
  <c r="H20" i="1"/>
  <c r="I21" i="1"/>
  <c r="K21" i="1" s="1"/>
  <c r="J22" i="1"/>
  <c r="L22" i="1" s="1"/>
  <c r="H24" i="1"/>
  <c r="I25" i="1"/>
  <c r="K25" i="1" s="1"/>
  <c r="J26" i="1"/>
  <c r="L26" i="1" s="1"/>
  <c r="H28" i="1"/>
  <c r="I29" i="1"/>
  <c r="K29" i="1" s="1"/>
  <c r="J30" i="1"/>
  <c r="L30" i="1" s="1"/>
  <c r="H32" i="1"/>
  <c r="I33" i="1"/>
  <c r="K33" i="1" s="1"/>
  <c r="J34" i="1"/>
  <c r="L34" i="1" s="1"/>
  <c r="H36" i="1"/>
  <c r="I37" i="1"/>
  <c r="K37" i="1" s="1"/>
  <c r="J38" i="1"/>
  <c r="L38" i="1" s="1"/>
  <c r="H3" i="1"/>
  <c r="I4" i="1"/>
  <c r="K4" i="1" s="1"/>
  <c r="H7" i="1"/>
  <c r="J9" i="1"/>
  <c r="L9" i="1" s="1"/>
  <c r="I12" i="1"/>
  <c r="K12" i="1" s="1"/>
  <c r="H15" i="1"/>
  <c r="J17" i="1"/>
  <c r="L17" i="1" s="1"/>
  <c r="I20" i="1"/>
  <c r="K20" i="1" s="1"/>
  <c r="H23" i="1"/>
  <c r="J25" i="1"/>
  <c r="L25" i="1" s="1"/>
  <c r="I28" i="1"/>
  <c r="K28" i="1" s="1"/>
  <c r="H31" i="1"/>
  <c r="J33" i="1"/>
  <c r="L33" i="1" s="1"/>
  <c r="I36" i="1"/>
  <c r="K36" i="1" s="1"/>
  <c r="H39" i="1"/>
  <c r="H2" i="1"/>
  <c r="I3" i="1"/>
  <c r="K3" i="1" s="1"/>
  <c r="J4" i="1"/>
  <c r="L4" i="1" s="1"/>
  <c r="H6" i="1"/>
  <c r="I7" i="1"/>
  <c r="K7" i="1" s="1"/>
  <c r="J8" i="1"/>
  <c r="L8" i="1" s="1"/>
  <c r="H10" i="1"/>
  <c r="I11" i="1"/>
  <c r="K11" i="1" s="1"/>
  <c r="J12" i="1"/>
  <c r="L12" i="1" s="1"/>
  <c r="H14" i="1"/>
  <c r="I15" i="1"/>
  <c r="K15" i="1" s="1"/>
  <c r="J16" i="1"/>
  <c r="L16" i="1" s="1"/>
  <c r="H18" i="1"/>
  <c r="I19" i="1"/>
  <c r="K19" i="1" s="1"/>
  <c r="J20" i="1"/>
  <c r="L20" i="1" s="1"/>
  <c r="H22" i="1"/>
  <c r="I23" i="1"/>
  <c r="K23" i="1" s="1"/>
  <c r="J24" i="1"/>
  <c r="L24" i="1" s="1"/>
  <c r="H26" i="1"/>
  <c r="I27" i="1"/>
  <c r="K27" i="1" s="1"/>
  <c r="J28" i="1"/>
  <c r="L28" i="1" s="1"/>
  <c r="H30" i="1"/>
  <c r="I31" i="1"/>
  <c r="K31" i="1" s="1"/>
  <c r="J32" i="1"/>
  <c r="L32" i="1" s="1"/>
  <c r="H34" i="1"/>
  <c r="I35" i="1"/>
  <c r="K35" i="1" s="1"/>
  <c r="J36" i="1"/>
  <c r="L36" i="1" s="1"/>
  <c r="H38" i="1"/>
  <c r="I39" i="1"/>
  <c r="K39" i="1" s="1"/>
  <c r="J5" i="1"/>
  <c r="L5" i="1" s="1"/>
  <c r="I8" i="1"/>
  <c r="K8" i="1" s="1"/>
  <c r="H11" i="1"/>
  <c r="J13" i="1"/>
  <c r="L13" i="1" s="1"/>
  <c r="I16" i="1"/>
  <c r="K16" i="1" s="1"/>
  <c r="H19" i="1"/>
  <c r="J21" i="1"/>
  <c r="L21" i="1" s="1"/>
  <c r="I24" i="1"/>
  <c r="K24" i="1" s="1"/>
  <c r="H27" i="1"/>
  <c r="J29" i="1"/>
  <c r="L29" i="1" s="1"/>
  <c r="I32" i="1"/>
  <c r="K32" i="1" s="1"/>
  <c r="H35" i="1"/>
  <c r="J37" i="1"/>
  <c r="L37" i="1" s="1"/>
  <c r="I2" i="1"/>
  <c r="K2" i="1" s="1"/>
  <c r="J3" i="1"/>
  <c r="L3" i="1" s="1"/>
  <c r="H5" i="1"/>
  <c r="I6" i="1"/>
  <c r="K6" i="1" s="1"/>
  <c r="J7" i="1"/>
  <c r="L7" i="1" s="1"/>
  <c r="H9" i="1"/>
  <c r="I10" i="1"/>
  <c r="K10" i="1" s="1"/>
  <c r="J11" i="1"/>
  <c r="L11" i="1" s="1"/>
  <c r="H13" i="1"/>
  <c r="I14" i="1"/>
  <c r="K14" i="1" s="1"/>
  <c r="J15" i="1"/>
  <c r="L15" i="1" s="1"/>
  <c r="H17" i="1"/>
  <c r="I18" i="1"/>
  <c r="K18" i="1" s="1"/>
  <c r="J19" i="1"/>
  <c r="L19" i="1" s="1"/>
  <c r="H21" i="1"/>
  <c r="I22" i="1"/>
  <c r="K22" i="1" s="1"/>
  <c r="J23" i="1"/>
  <c r="L23" i="1" s="1"/>
  <c r="H25" i="1"/>
  <c r="I26" i="1"/>
  <c r="K26" i="1" s="1"/>
  <c r="J27" i="1"/>
  <c r="L27" i="1" s="1"/>
  <c r="H29" i="1"/>
  <c r="I30" i="1"/>
  <c r="K30" i="1" s="1"/>
  <c r="J31" i="1"/>
  <c r="L31" i="1" s="1"/>
  <c r="H33" i="1"/>
  <c r="I34" i="1"/>
  <c r="K34" i="1" s="1"/>
  <c r="J35" i="1"/>
  <c r="L35" i="1" s="1"/>
  <c r="H37" i="1"/>
  <c r="I38" i="1"/>
  <c r="K38" i="1" s="1"/>
</calcChain>
</file>

<file path=xl/sharedStrings.xml><?xml version="1.0" encoding="utf-8"?>
<sst xmlns="http://schemas.openxmlformats.org/spreadsheetml/2006/main" count="46" uniqueCount="45">
  <si>
    <t>МСУ</t>
  </si>
  <si>
    <t>Набрали больше 20</t>
  </si>
  <si>
    <t>Всего писало</t>
  </si>
  <si>
    <t>Регион</t>
  </si>
  <si>
    <t>Алексеевский</t>
  </si>
  <si>
    <t>Быковский</t>
  </si>
  <si>
    <t>г. Волгоград</t>
  </si>
  <si>
    <t>г. Волжский</t>
  </si>
  <si>
    <t>Городищенский</t>
  </si>
  <si>
    <t>г. Камышин</t>
  </si>
  <si>
    <t>г. Михайловка</t>
  </si>
  <si>
    <t>г. Урюпинск</t>
  </si>
  <si>
    <t>г. Фролово</t>
  </si>
  <si>
    <t>Даниловский</t>
  </si>
  <si>
    <t>Дубовский</t>
  </si>
  <si>
    <t>Еланский</t>
  </si>
  <si>
    <t>Жирновский</t>
  </si>
  <si>
    <t>Иловлинский</t>
  </si>
  <si>
    <t>Калачевский</t>
  </si>
  <si>
    <t>Камышинский</t>
  </si>
  <si>
    <t>Киквидзенский</t>
  </si>
  <si>
    <t>Клетский</t>
  </si>
  <si>
    <t>Котельниковский</t>
  </si>
  <si>
    <t>Котовский</t>
  </si>
  <si>
    <t>Кумылженский</t>
  </si>
  <si>
    <t>Ленинский</t>
  </si>
  <si>
    <t>Нехаевский</t>
  </si>
  <si>
    <t>Николаевский</t>
  </si>
  <si>
    <t>Новоаннинский</t>
  </si>
  <si>
    <t>Новониколаевский</t>
  </si>
  <si>
    <t>Октябрьский</t>
  </si>
  <si>
    <t>Ольховский</t>
  </si>
  <si>
    <t>Палласовский</t>
  </si>
  <si>
    <t>Руднянский</t>
  </si>
  <si>
    <t>Светлоярский</t>
  </si>
  <si>
    <t>Серафимовичский</t>
  </si>
  <si>
    <t>Среднеахтубинский</t>
  </si>
  <si>
    <t>Старополтавский</t>
  </si>
  <si>
    <t>Суровикинский</t>
  </si>
  <si>
    <t>Урюпинский</t>
  </si>
  <si>
    <t>Фроловский</t>
  </si>
  <si>
    <t>Чернышковский</t>
  </si>
  <si>
    <t xml:space="preserve"> +σ</t>
  </si>
  <si>
    <t xml:space="preserve"> -σ</t>
  </si>
  <si>
    <t xml:space="preserve"> -2σ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</si>
</sst>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49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Математика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Sheet!$E$1</c:f>
              <c:strCache>
                <c:ptCount val="1"/>
                <c:pt idx="0">
                  <c:v>МСУ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Sheet!$B$2:$B$39</c:f>
              <c:strCache>
                <c:ptCount val="38"/>
                <c:pt idx="0">
                  <c:v>Палласовский</c:v>
                </c:pt>
                <c:pt idx="1">
                  <c:v>г. Урюпинск</c:v>
                </c:pt>
                <c:pt idx="2">
                  <c:v>Старополтавский</c:v>
                </c:pt>
                <c:pt idx="3">
                  <c:v>Суровикинский</c:v>
                </c:pt>
                <c:pt idx="4">
                  <c:v>Кумылженский</c:v>
                </c:pt>
                <c:pt idx="5">
                  <c:v>г. Волжский</c:v>
                </c:pt>
                <c:pt idx="6">
                  <c:v>г. Волгоград</c:v>
                </c:pt>
                <c:pt idx="7">
                  <c:v>г. Камышин</c:v>
                </c:pt>
                <c:pt idx="8">
                  <c:v>г. Фролово</c:v>
                </c:pt>
                <c:pt idx="9">
                  <c:v>Калачевский</c:v>
                </c:pt>
                <c:pt idx="10">
                  <c:v>Котельниковский</c:v>
                </c:pt>
                <c:pt idx="11">
                  <c:v>Нехаевский</c:v>
                </c:pt>
                <c:pt idx="12">
                  <c:v>Октябрьский</c:v>
                </c:pt>
                <c:pt idx="13">
                  <c:v>Котовский</c:v>
                </c:pt>
                <c:pt idx="14">
                  <c:v>Жирновский</c:v>
                </c:pt>
                <c:pt idx="15">
                  <c:v>Новониколаевский</c:v>
                </c:pt>
                <c:pt idx="16">
                  <c:v>Чернышковский</c:v>
                </c:pt>
                <c:pt idx="17">
                  <c:v>Николаевский</c:v>
                </c:pt>
                <c:pt idx="18">
                  <c:v>Быковский</c:v>
                </c:pt>
                <c:pt idx="19">
                  <c:v>Городищенский</c:v>
                </c:pt>
                <c:pt idx="20">
                  <c:v>Ленинский</c:v>
                </c:pt>
                <c:pt idx="21">
                  <c:v>Светлоярский</c:v>
                </c:pt>
                <c:pt idx="22">
                  <c:v>Урюпинский</c:v>
                </c:pt>
                <c:pt idx="23">
                  <c:v>Новоаннинский</c:v>
                </c:pt>
                <c:pt idx="24">
                  <c:v>г. Михайловка</c:v>
                </c:pt>
                <c:pt idx="25">
                  <c:v>Дубовский</c:v>
                </c:pt>
                <c:pt idx="26">
                  <c:v>Киквидзенский</c:v>
                </c:pt>
                <c:pt idx="27">
                  <c:v>Ольховский</c:v>
                </c:pt>
                <c:pt idx="28">
                  <c:v>Фроловский</c:v>
                </c:pt>
                <c:pt idx="29">
                  <c:v>Клетский</c:v>
                </c:pt>
                <c:pt idx="30">
                  <c:v>Иловлинский</c:v>
                </c:pt>
                <c:pt idx="31">
                  <c:v>Руднянский</c:v>
                </c:pt>
                <c:pt idx="32">
                  <c:v>Камышинский</c:v>
                </c:pt>
                <c:pt idx="33">
                  <c:v>Еланский</c:v>
                </c:pt>
                <c:pt idx="34">
                  <c:v>Среднеахтубинский</c:v>
                </c:pt>
                <c:pt idx="35">
                  <c:v>Даниловский</c:v>
                </c:pt>
                <c:pt idx="36">
                  <c:v>Алексеевский</c:v>
                </c:pt>
                <c:pt idx="37">
                  <c:v>Серафимовичский</c:v>
                </c:pt>
              </c:strCache>
            </c:strRef>
          </c:cat>
          <c:val>
            <c:numRef>
              <c:f>Sheet!$E$2:$E$39</c:f>
              <c:numCache>
                <c:formatCode>General</c:formatCode>
                <c:ptCount val="38"/>
                <c:pt idx="0">
                  <c:v>46.875</c:v>
                </c:pt>
                <c:pt idx="1">
                  <c:v>45.501285347043712</c:v>
                </c:pt>
                <c:pt idx="2">
                  <c:v>39.805825242718448</c:v>
                </c:pt>
                <c:pt idx="3">
                  <c:v>35.016835016835017</c:v>
                </c:pt>
                <c:pt idx="4">
                  <c:v>33.516483516483511</c:v>
                </c:pt>
                <c:pt idx="5">
                  <c:v>28.57692307692308</c:v>
                </c:pt>
                <c:pt idx="6">
                  <c:v>28.18245287409821</c:v>
                </c:pt>
                <c:pt idx="7">
                  <c:v>27.717391304347831</c:v>
                </c:pt>
                <c:pt idx="8">
                  <c:v>27.355623100303951</c:v>
                </c:pt>
                <c:pt idx="9">
                  <c:v>27.291666666666661</c:v>
                </c:pt>
                <c:pt idx="10">
                  <c:v>25.705329153605021</c:v>
                </c:pt>
                <c:pt idx="11">
                  <c:v>25</c:v>
                </c:pt>
                <c:pt idx="12">
                  <c:v>24.36548223350254</c:v>
                </c:pt>
                <c:pt idx="13">
                  <c:v>23.456790123456791</c:v>
                </c:pt>
                <c:pt idx="14">
                  <c:v>22.613065326633169</c:v>
                </c:pt>
                <c:pt idx="15">
                  <c:v>21.739130434782609</c:v>
                </c:pt>
                <c:pt idx="16">
                  <c:v>20.779220779220779</c:v>
                </c:pt>
                <c:pt idx="17">
                  <c:v>20.322580645161288</c:v>
                </c:pt>
                <c:pt idx="18">
                  <c:v>19.91701244813278</c:v>
                </c:pt>
                <c:pt idx="19">
                  <c:v>19.359756097560979</c:v>
                </c:pt>
                <c:pt idx="20">
                  <c:v>18.702290076335881</c:v>
                </c:pt>
                <c:pt idx="21">
                  <c:v>18.276762402088771</c:v>
                </c:pt>
                <c:pt idx="22">
                  <c:v>17.543859649122801</c:v>
                </c:pt>
                <c:pt idx="23">
                  <c:v>17.46987951807229</c:v>
                </c:pt>
                <c:pt idx="24">
                  <c:v>17.40837696335079</c:v>
                </c:pt>
                <c:pt idx="25">
                  <c:v>16.853932584269661</c:v>
                </c:pt>
                <c:pt idx="26">
                  <c:v>16.8</c:v>
                </c:pt>
                <c:pt idx="27">
                  <c:v>16.666666666666661</c:v>
                </c:pt>
                <c:pt idx="28">
                  <c:v>14.55696202531646</c:v>
                </c:pt>
                <c:pt idx="29">
                  <c:v>13.90728476821192</c:v>
                </c:pt>
                <c:pt idx="30">
                  <c:v>13.157894736842101</c:v>
                </c:pt>
                <c:pt idx="31">
                  <c:v>12.977099236641219</c:v>
                </c:pt>
                <c:pt idx="32">
                  <c:v>12.585034013605441</c:v>
                </c:pt>
                <c:pt idx="33">
                  <c:v>12.54612546125461</c:v>
                </c:pt>
                <c:pt idx="34">
                  <c:v>11.78861788617886</c:v>
                </c:pt>
                <c:pt idx="35">
                  <c:v>11.023622047244089</c:v>
                </c:pt>
                <c:pt idx="36">
                  <c:v>10.810810810810811</c:v>
                </c:pt>
                <c:pt idx="37">
                  <c:v>7.1428571428571423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06-414C-8FA4-42E89C509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4699304"/>
        <c:axId val="124702832"/>
      </c:barChart>
      <c:lineChart>
        <c:grouping val="standard"/>
        <c:varyColors val="0"/>
        <c:ser>
          <c:idx val="1"/>
          <c:order val="1"/>
          <c:tx>
            <c:strRef>
              <c:f>Sheet!$F$1</c:f>
              <c:strCache>
                <c:ptCount val="1"/>
                <c:pt idx="0">
                  <c:v>Регион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strRef>
              <c:f>Sheet!$B$2:$B$39</c:f>
              <c:strCache>
                <c:ptCount val="38"/>
                <c:pt idx="0">
                  <c:v>Палласовский</c:v>
                </c:pt>
                <c:pt idx="1">
                  <c:v>г. Урюпинск</c:v>
                </c:pt>
                <c:pt idx="2">
                  <c:v>Старополтавский</c:v>
                </c:pt>
                <c:pt idx="3">
                  <c:v>Суровикинский</c:v>
                </c:pt>
                <c:pt idx="4">
                  <c:v>Кумылженский</c:v>
                </c:pt>
                <c:pt idx="5">
                  <c:v>г. Волжский</c:v>
                </c:pt>
                <c:pt idx="6">
                  <c:v>г. Волгоград</c:v>
                </c:pt>
                <c:pt idx="7">
                  <c:v>г. Камышин</c:v>
                </c:pt>
                <c:pt idx="8">
                  <c:v>г. Фролово</c:v>
                </c:pt>
                <c:pt idx="9">
                  <c:v>Калачевский</c:v>
                </c:pt>
                <c:pt idx="10">
                  <c:v>Котельниковский</c:v>
                </c:pt>
                <c:pt idx="11">
                  <c:v>Нехаевский</c:v>
                </c:pt>
                <c:pt idx="12">
                  <c:v>Октябрьский</c:v>
                </c:pt>
                <c:pt idx="13">
                  <c:v>Котовский</c:v>
                </c:pt>
                <c:pt idx="14">
                  <c:v>Жирновский</c:v>
                </c:pt>
                <c:pt idx="15">
                  <c:v>Новониколаевский</c:v>
                </c:pt>
                <c:pt idx="16">
                  <c:v>Чернышковский</c:v>
                </c:pt>
                <c:pt idx="17">
                  <c:v>Николаевский</c:v>
                </c:pt>
                <c:pt idx="18">
                  <c:v>Быковский</c:v>
                </c:pt>
                <c:pt idx="19">
                  <c:v>Городищенский</c:v>
                </c:pt>
                <c:pt idx="20">
                  <c:v>Ленинский</c:v>
                </c:pt>
                <c:pt idx="21">
                  <c:v>Светлоярский</c:v>
                </c:pt>
                <c:pt idx="22">
                  <c:v>Урюпинский</c:v>
                </c:pt>
                <c:pt idx="23">
                  <c:v>Новоаннинский</c:v>
                </c:pt>
                <c:pt idx="24">
                  <c:v>г. Михайловка</c:v>
                </c:pt>
                <c:pt idx="25">
                  <c:v>Дубовский</c:v>
                </c:pt>
                <c:pt idx="26">
                  <c:v>Киквидзенский</c:v>
                </c:pt>
                <c:pt idx="27">
                  <c:v>Ольховский</c:v>
                </c:pt>
                <c:pt idx="28">
                  <c:v>Фроловский</c:v>
                </c:pt>
                <c:pt idx="29">
                  <c:v>Клетский</c:v>
                </c:pt>
                <c:pt idx="30">
                  <c:v>Иловлинский</c:v>
                </c:pt>
                <c:pt idx="31">
                  <c:v>Руднянский</c:v>
                </c:pt>
                <c:pt idx="32">
                  <c:v>Камышинский</c:v>
                </c:pt>
                <c:pt idx="33">
                  <c:v>Еланский</c:v>
                </c:pt>
                <c:pt idx="34">
                  <c:v>Среднеахтубинский</c:v>
                </c:pt>
                <c:pt idx="35">
                  <c:v>Даниловский</c:v>
                </c:pt>
                <c:pt idx="36">
                  <c:v>Алексеевский</c:v>
                </c:pt>
                <c:pt idx="37">
                  <c:v>Серафимовичский</c:v>
                </c:pt>
              </c:strCache>
            </c:strRef>
          </c:cat>
          <c:val>
            <c:numRef>
              <c:f>Sheet!$F$2:$F$39</c:f>
              <c:numCache>
                <c:formatCode>General</c:formatCode>
                <c:ptCount val="38"/>
                <c:pt idx="0">
                  <c:v>25.409761840079689</c:v>
                </c:pt>
                <c:pt idx="1">
                  <c:v>25.409761840079689</c:v>
                </c:pt>
                <c:pt idx="2">
                  <c:v>25.409761840079689</c:v>
                </c:pt>
                <c:pt idx="3">
                  <c:v>25.409761840079689</c:v>
                </c:pt>
                <c:pt idx="4">
                  <c:v>25.409761840079689</c:v>
                </c:pt>
                <c:pt idx="5">
                  <c:v>25.409761840079689</c:v>
                </c:pt>
                <c:pt idx="6">
                  <c:v>25.409761840079689</c:v>
                </c:pt>
                <c:pt idx="7">
                  <c:v>25.409761840079689</c:v>
                </c:pt>
                <c:pt idx="8">
                  <c:v>25.409761840079689</c:v>
                </c:pt>
                <c:pt idx="9">
                  <c:v>25.409761840079689</c:v>
                </c:pt>
                <c:pt idx="10">
                  <c:v>25.409761840079689</c:v>
                </c:pt>
                <c:pt idx="11">
                  <c:v>25.409761840079689</c:v>
                </c:pt>
                <c:pt idx="12">
                  <c:v>25.409761840079689</c:v>
                </c:pt>
                <c:pt idx="13">
                  <c:v>25.409761840079689</c:v>
                </c:pt>
                <c:pt idx="14">
                  <c:v>25.409761840079689</c:v>
                </c:pt>
                <c:pt idx="15">
                  <c:v>25.409761840079689</c:v>
                </c:pt>
                <c:pt idx="16">
                  <c:v>25.409761840079689</c:v>
                </c:pt>
                <c:pt idx="17">
                  <c:v>25.409761840079689</c:v>
                </c:pt>
                <c:pt idx="18">
                  <c:v>25.409761840079689</c:v>
                </c:pt>
                <c:pt idx="19">
                  <c:v>25.409761840079689</c:v>
                </c:pt>
                <c:pt idx="20">
                  <c:v>25.409761840079689</c:v>
                </c:pt>
                <c:pt idx="21">
                  <c:v>25.409761840079689</c:v>
                </c:pt>
                <c:pt idx="22">
                  <c:v>25.409761840079689</c:v>
                </c:pt>
                <c:pt idx="23">
                  <c:v>25.409761840079689</c:v>
                </c:pt>
                <c:pt idx="24">
                  <c:v>25.409761840079689</c:v>
                </c:pt>
                <c:pt idx="25">
                  <c:v>25.409761840079689</c:v>
                </c:pt>
                <c:pt idx="26">
                  <c:v>25.409761840079689</c:v>
                </c:pt>
                <c:pt idx="27">
                  <c:v>25.409761840079689</c:v>
                </c:pt>
                <c:pt idx="28">
                  <c:v>25.409761840079689</c:v>
                </c:pt>
                <c:pt idx="29">
                  <c:v>25.409761840079689</c:v>
                </c:pt>
                <c:pt idx="30">
                  <c:v>25.409761840079689</c:v>
                </c:pt>
                <c:pt idx="31">
                  <c:v>25.409761840079689</c:v>
                </c:pt>
                <c:pt idx="32">
                  <c:v>25.409761840079689</c:v>
                </c:pt>
                <c:pt idx="33">
                  <c:v>25.409761840079689</c:v>
                </c:pt>
                <c:pt idx="34">
                  <c:v>25.409761840079689</c:v>
                </c:pt>
                <c:pt idx="35">
                  <c:v>25.409761840079689</c:v>
                </c:pt>
                <c:pt idx="36">
                  <c:v>25.409761840079689</c:v>
                </c:pt>
                <c:pt idx="37">
                  <c:v>25.409761840079689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06-414C-8FA4-42E89C509852}"/>
            </c:ext>
          </c:extLst>
        </c:ser>
        <c:ser>
          <c:idx val="2"/>
          <c:order val="2"/>
          <c:tx>
            <c:strRef>
              <c:f>Sheet!$H$1</c:f>
              <c:strCache>
                <c:ptCount val="1"/>
                <c:pt idx="0">
                  <c:v> +σ</c:v>
                </c:pt>
              </c:strCache>
            </c:strRef>
          </c:tx>
          <c:spPr>
            <a:ln w="38100" cap="flat">
              <a:prstDash val="dash"/>
              <a:miter lim="800000"/>
            </a:ln>
          </c:spPr>
          <c:marker>
            <c:symbol val="none"/>
          </c:marker>
          <c:val>
            <c:numRef>
              <c:f>Sheet!$H$2:$H$39</c:f>
              <c:numCache>
                <c:formatCode>General</c:formatCode>
                <c:ptCount val="38"/>
                <c:pt idx="0">
                  <c:v>34.710545200860764</c:v>
                </c:pt>
                <c:pt idx="1">
                  <c:v>34.710545200860764</c:v>
                </c:pt>
                <c:pt idx="2">
                  <c:v>34.710545200860764</c:v>
                </c:pt>
                <c:pt idx="3">
                  <c:v>34.710545200860764</c:v>
                </c:pt>
                <c:pt idx="4">
                  <c:v>34.710545200860764</c:v>
                </c:pt>
                <c:pt idx="5">
                  <c:v>34.710545200860764</c:v>
                </c:pt>
                <c:pt idx="6">
                  <c:v>34.710545200860764</c:v>
                </c:pt>
                <c:pt idx="7">
                  <c:v>34.710545200860764</c:v>
                </c:pt>
                <c:pt idx="8">
                  <c:v>34.710545200860764</c:v>
                </c:pt>
                <c:pt idx="9">
                  <c:v>34.710545200860764</c:v>
                </c:pt>
                <c:pt idx="10">
                  <c:v>34.710545200860764</c:v>
                </c:pt>
                <c:pt idx="11">
                  <c:v>34.710545200860764</c:v>
                </c:pt>
                <c:pt idx="12">
                  <c:v>34.710545200860764</c:v>
                </c:pt>
                <c:pt idx="13">
                  <c:v>34.710545200860764</c:v>
                </c:pt>
                <c:pt idx="14">
                  <c:v>34.710545200860764</c:v>
                </c:pt>
                <c:pt idx="15">
                  <c:v>34.710545200860764</c:v>
                </c:pt>
                <c:pt idx="16">
                  <c:v>34.710545200860764</c:v>
                </c:pt>
                <c:pt idx="17">
                  <c:v>34.710545200860764</c:v>
                </c:pt>
                <c:pt idx="18">
                  <c:v>34.710545200860764</c:v>
                </c:pt>
                <c:pt idx="19">
                  <c:v>34.710545200860764</c:v>
                </c:pt>
                <c:pt idx="20">
                  <c:v>34.710545200860764</c:v>
                </c:pt>
                <c:pt idx="21">
                  <c:v>34.710545200860764</c:v>
                </c:pt>
                <c:pt idx="22">
                  <c:v>34.710545200860764</c:v>
                </c:pt>
                <c:pt idx="23">
                  <c:v>34.710545200860764</c:v>
                </c:pt>
                <c:pt idx="24">
                  <c:v>34.710545200860764</c:v>
                </c:pt>
                <c:pt idx="25">
                  <c:v>34.710545200860764</c:v>
                </c:pt>
                <c:pt idx="26">
                  <c:v>34.710545200860764</c:v>
                </c:pt>
                <c:pt idx="27">
                  <c:v>34.710545200860764</c:v>
                </c:pt>
                <c:pt idx="28">
                  <c:v>34.710545200860764</c:v>
                </c:pt>
                <c:pt idx="29">
                  <c:v>34.710545200860764</c:v>
                </c:pt>
                <c:pt idx="30">
                  <c:v>34.710545200860764</c:v>
                </c:pt>
                <c:pt idx="31">
                  <c:v>34.710545200860764</c:v>
                </c:pt>
                <c:pt idx="32">
                  <c:v>34.710545200860764</c:v>
                </c:pt>
                <c:pt idx="33">
                  <c:v>34.710545200860764</c:v>
                </c:pt>
                <c:pt idx="34">
                  <c:v>34.710545200860764</c:v>
                </c:pt>
                <c:pt idx="35">
                  <c:v>34.710545200860764</c:v>
                </c:pt>
                <c:pt idx="36">
                  <c:v>34.710545200860764</c:v>
                </c:pt>
                <c:pt idx="37">
                  <c:v>34.710545200860764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906-414C-8FA4-42E89C509852}"/>
            </c:ext>
          </c:extLst>
        </c:ser>
        <c:ser>
          <c:idx val="3"/>
          <c:order val="3"/>
          <c:tx>
            <c:strRef>
              <c:f>Sheet!$I$1</c:f>
              <c:strCache>
                <c:ptCount val="1"/>
                <c:pt idx="0">
                  <c:v> -σ</c:v>
                </c:pt>
              </c:strCache>
            </c:strRef>
          </c:tx>
          <c:spPr>
            <a:ln w="38100" cap="flat">
              <a:solidFill>
                <a:srgbClr val="FFC000"/>
              </a:solidFill>
              <a:prstDash val="dash"/>
              <a:miter lim="800000"/>
            </a:ln>
          </c:spPr>
          <c:marker>
            <c:symbol val="none"/>
          </c:marker>
          <c:val>
            <c:numRef>
              <c:f>Sheet!$I$2:$I$39</c:f>
              <c:numCache>
                <c:formatCode>General</c:formatCode>
                <c:ptCount val="38"/>
                <c:pt idx="0">
                  <c:v>16.108978479298614</c:v>
                </c:pt>
                <c:pt idx="1">
                  <c:v>16.108978479298614</c:v>
                </c:pt>
                <c:pt idx="2">
                  <c:v>16.108978479298614</c:v>
                </c:pt>
                <c:pt idx="3">
                  <c:v>16.108978479298614</c:v>
                </c:pt>
                <c:pt idx="4">
                  <c:v>16.108978479298614</c:v>
                </c:pt>
                <c:pt idx="5">
                  <c:v>16.108978479298614</c:v>
                </c:pt>
                <c:pt idx="6">
                  <c:v>16.108978479298614</c:v>
                </c:pt>
                <c:pt idx="7">
                  <c:v>16.108978479298614</c:v>
                </c:pt>
                <c:pt idx="8">
                  <c:v>16.108978479298614</c:v>
                </c:pt>
                <c:pt idx="9">
                  <c:v>16.108978479298614</c:v>
                </c:pt>
                <c:pt idx="10">
                  <c:v>16.108978479298614</c:v>
                </c:pt>
                <c:pt idx="11">
                  <c:v>16.108978479298614</c:v>
                </c:pt>
                <c:pt idx="12">
                  <c:v>16.108978479298614</c:v>
                </c:pt>
                <c:pt idx="13">
                  <c:v>16.108978479298614</c:v>
                </c:pt>
                <c:pt idx="14">
                  <c:v>16.108978479298614</c:v>
                </c:pt>
                <c:pt idx="15">
                  <c:v>16.108978479298614</c:v>
                </c:pt>
                <c:pt idx="16">
                  <c:v>16.108978479298614</c:v>
                </c:pt>
                <c:pt idx="17">
                  <c:v>16.108978479298614</c:v>
                </c:pt>
                <c:pt idx="18">
                  <c:v>16.108978479298614</c:v>
                </c:pt>
                <c:pt idx="19">
                  <c:v>16.108978479298614</c:v>
                </c:pt>
                <c:pt idx="20">
                  <c:v>16.108978479298614</c:v>
                </c:pt>
                <c:pt idx="21">
                  <c:v>16.108978479298614</c:v>
                </c:pt>
                <c:pt idx="22">
                  <c:v>16.108978479298614</c:v>
                </c:pt>
                <c:pt idx="23">
                  <c:v>16.108978479298614</c:v>
                </c:pt>
                <c:pt idx="24">
                  <c:v>16.108978479298614</c:v>
                </c:pt>
                <c:pt idx="25">
                  <c:v>16.108978479298614</c:v>
                </c:pt>
                <c:pt idx="26">
                  <c:v>16.108978479298614</c:v>
                </c:pt>
                <c:pt idx="27">
                  <c:v>16.108978479298614</c:v>
                </c:pt>
                <c:pt idx="28">
                  <c:v>16.108978479298614</c:v>
                </c:pt>
                <c:pt idx="29">
                  <c:v>16.108978479298614</c:v>
                </c:pt>
                <c:pt idx="30">
                  <c:v>16.108978479298614</c:v>
                </c:pt>
                <c:pt idx="31">
                  <c:v>16.108978479298614</c:v>
                </c:pt>
                <c:pt idx="32">
                  <c:v>16.108978479298614</c:v>
                </c:pt>
                <c:pt idx="33">
                  <c:v>16.108978479298614</c:v>
                </c:pt>
                <c:pt idx="34">
                  <c:v>16.108978479298614</c:v>
                </c:pt>
                <c:pt idx="35">
                  <c:v>16.108978479298614</c:v>
                </c:pt>
                <c:pt idx="36">
                  <c:v>16.108978479298614</c:v>
                </c:pt>
                <c:pt idx="37">
                  <c:v>16.108978479298614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906-414C-8FA4-42E89C509852}"/>
            </c:ext>
          </c:extLst>
        </c:ser>
        <c:ser>
          <c:idx val="4"/>
          <c:order val="4"/>
          <c:tx>
            <c:strRef>
              <c:f>Sheet!$J$1</c:f>
              <c:strCache>
                <c:ptCount val="1"/>
                <c:pt idx="0">
                  <c:v> -2σ</c:v>
                </c:pt>
              </c:strCache>
            </c:strRef>
          </c:tx>
          <c:spPr>
            <a:ln w="38100" cap="flat">
              <a:solidFill>
                <a:srgbClr val="FF0000"/>
              </a:solidFill>
              <a:prstDash val="dash"/>
              <a:miter lim="800000"/>
            </a:ln>
          </c:spPr>
          <c:marker>
            <c:symbol val="none"/>
          </c:marker>
          <c:val>
            <c:numRef>
              <c:f>Sheet!$J$2:$J$39</c:f>
              <c:numCache>
                <c:formatCode>General</c:formatCode>
                <c:ptCount val="38"/>
                <c:pt idx="0">
                  <c:v>6.8081951185175349</c:v>
                </c:pt>
                <c:pt idx="1">
                  <c:v>6.8081951185175349</c:v>
                </c:pt>
                <c:pt idx="2">
                  <c:v>6.8081951185175349</c:v>
                </c:pt>
                <c:pt idx="3">
                  <c:v>6.8081951185175349</c:v>
                </c:pt>
                <c:pt idx="4">
                  <c:v>6.8081951185175349</c:v>
                </c:pt>
                <c:pt idx="5">
                  <c:v>6.8081951185175349</c:v>
                </c:pt>
                <c:pt idx="6">
                  <c:v>6.8081951185175349</c:v>
                </c:pt>
                <c:pt idx="7">
                  <c:v>6.8081951185175349</c:v>
                </c:pt>
                <c:pt idx="8">
                  <c:v>6.8081951185175349</c:v>
                </c:pt>
                <c:pt idx="9">
                  <c:v>6.8081951185175349</c:v>
                </c:pt>
                <c:pt idx="10">
                  <c:v>6.8081951185175349</c:v>
                </c:pt>
                <c:pt idx="11">
                  <c:v>6.8081951185175349</c:v>
                </c:pt>
                <c:pt idx="12">
                  <c:v>6.8081951185175349</c:v>
                </c:pt>
                <c:pt idx="13">
                  <c:v>6.8081951185175349</c:v>
                </c:pt>
                <c:pt idx="14">
                  <c:v>6.8081951185175349</c:v>
                </c:pt>
                <c:pt idx="15">
                  <c:v>6.8081951185175349</c:v>
                </c:pt>
                <c:pt idx="16">
                  <c:v>6.8081951185175349</c:v>
                </c:pt>
                <c:pt idx="17">
                  <c:v>6.8081951185175349</c:v>
                </c:pt>
                <c:pt idx="18">
                  <c:v>6.8081951185175349</c:v>
                </c:pt>
                <c:pt idx="19">
                  <c:v>6.8081951185175349</c:v>
                </c:pt>
                <c:pt idx="20">
                  <c:v>6.8081951185175349</c:v>
                </c:pt>
                <c:pt idx="21">
                  <c:v>6.8081951185175349</c:v>
                </c:pt>
                <c:pt idx="22">
                  <c:v>6.8081951185175349</c:v>
                </c:pt>
                <c:pt idx="23">
                  <c:v>6.8081951185175349</c:v>
                </c:pt>
                <c:pt idx="24">
                  <c:v>6.8081951185175349</c:v>
                </c:pt>
                <c:pt idx="25">
                  <c:v>6.8081951185175349</c:v>
                </c:pt>
                <c:pt idx="26">
                  <c:v>6.8081951185175349</c:v>
                </c:pt>
                <c:pt idx="27">
                  <c:v>6.8081951185175349</c:v>
                </c:pt>
                <c:pt idx="28">
                  <c:v>6.8081951185175349</c:v>
                </c:pt>
                <c:pt idx="29">
                  <c:v>6.8081951185175349</c:v>
                </c:pt>
                <c:pt idx="30">
                  <c:v>6.8081951185175349</c:v>
                </c:pt>
                <c:pt idx="31">
                  <c:v>6.8081951185175349</c:v>
                </c:pt>
                <c:pt idx="32">
                  <c:v>6.8081951185175349</c:v>
                </c:pt>
                <c:pt idx="33">
                  <c:v>6.8081951185175349</c:v>
                </c:pt>
                <c:pt idx="34">
                  <c:v>6.8081951185175349</c:v>
                </c:pt>
                <c:pt idx="35">
                  <c:v>6.8081951185175349</c:v>
                </c:pt>
                <c:pt idx="36">
                  <c:v>6.8081951185175349</c:v>
                </c:pt>
                <c:pt idx="37">
                  <c:v>6.8081951185175349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906-414C-8FA4-42E89C509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99304"/>
        <c:axId val="124702832"/>
      </c:lineChart>
      <c:catAx>
        <c:axId val="12469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4702832"/>
        <c:crosses val="autoZero"/>
        <c:auto val="0"/>
        <c:lblAlgn val="ctr"/>
        <c:lblOffset val="100"/>
        <c:noMultiLvlLbl val="0"/>
      </c:catAx>
      <c:valAx>
        <c:axId val="124702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Кол-во уч. получивших &gt; 20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4699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124950" cy="641985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workbookViewId="0">
      <selection activeCell="M4" sqref="M4"/>
    </sheetView>
  </sheetViews>
  <sheetFormatPr defaultRowHeight="15" x14ac:dyDescent="0.25"/>
  <cols>
    <col min="1" max="1" width="3.28515625" customWidth="1"/>
    <col min="2" max="2" width="19.28515625" customWidth="1"/>
    <col min="7" max="7" width="0.42578125" customWidth="1"/>
  </cols>
  <sheetData>
    <row r="1" spans="2:12" ht="45" x14ac:dyDescent="0.25">
      <c r="B1" s="4" t="s">
        <v>0</v>
      </c>
      <c r="C1" s="4" t="s">
        <v>1</v>
      </c>
      <c r="D1" s="4" t="s">
        <v>2</v>
      </c>
      <c r="E1" s="4" t="s">
        <v>0</v>
      </c>
      <c r="F1" s="4" t="s">
        <v>3</v>
      </c>
      <c r="G1" s="4"/>
      <c r="H1" s="4" t="s">
        <v>42</v>
      </c>
      <c r="I1" s="4" t="s">
        <v>43</v>
      </c>
      <c r="J1" s="4" t="s">
        <v>44</v>
      </c>
      <c r="K1" s="4"/>
      <c r="L1" s="4"/>
    </row>
    <row r="2" spans="2:12" x14ac:dyDescent="0.25">
      <c r="B2" s="2" t="s">
        <v>32</v>
      </c>
      <c r="C2" s="1">
        <v>195</v>
      </c>
      <c r="D2" s="1">
        <v>416</v>
      </c>
      <c r="E2" s="1">
        <v>46.875</v>
      </c>
      <c r="F2" s="1">
        <v>25.409761840079689</v>
      </c>
      <c r="G2" s="1">
        <f>STDEVA(E2:E39)</f>
        <v>9.300783360781077</v>
      </c>
      <c r="H2" s="1">
        <f t="shared" ref="H2:H39" si="0">F2+$G$2</f>
        <v>34.710545200860764</v>
      </c>
      <c r="I2" s="1">
        <f t="shared" ref="I2:I39" si="1">F2-$G$2</f>
        <v>16.108978479298614</v>
      </c>
      <c r="J2" s="1">
        <f t="shared" ref="J2:J39" si="2">F2-2*$G$2</f>
        <v>6.8081951185175349</v>
      </c>
      <c r="K2" s="1" t="b">
        <f t="shared" ref="K2:K39" si="3">E2&gt;I2</f>
        <v>1</v>
      </c>
      <c r="L2" s="1" t="b">
        <f t="shared" ref="L2:L39" si="4">E2&gt;J2</f>
        <v>1</v>
      </c>
    </row>
    <row r="3" spans="2:12" x14ac:dyDescent="0.25">
      <c r="B3" s="2" t="s">
        <v>11</v>
      </c>
      <c r="C3" s="1">
        <v>177</v>
      </c>
      <c r="D3" s="1">
        <v>389</v>
      </c>
      <c r="E3" s="1">
        <v>45.501285347043712</v>
      </c>
      <c r="F3" s="1">
        <v>25.409761840079689</v>
      </c>
      <c r="G3" s="1"/>
      <c r="H3" s="1">
        <f t="shared" si="0"/>
        <v>34.710545200860764</v>
      </c>
      <c r="I3" s="1">
        <f t="shared" si="1"/>
        <v>16.108978479298614</v>
      </c>
      <c r="J3" s="1">
        <f t="shared" si="2"/>
        <v>6.8081951185175349</v>
      </c>
      <c r="K3" s="1" t="b">
        <f t="shared" si="3"/>
        <v>1</v>
      </c>
      <c r="L3" s="1" t="b">
        <f t="shared" si="4"/>
        <v>1</v>
      </c>
    </row>
    <row r="4" spans="2:12" x14ac:dyDescent="0.25">
      <c r="B4" s="2" t="s">
        <v>37</v>
      </c>
      <c r="C4" s="1">
        <v>82</v>
      </c>
      <c r="D4" s="1">
        <v>206</v>
      </c>
      <c r="E4" s="1">
        <v>39.805825242718448</v>
      </c>
      <c r="F4" s="1">
        <v>25.409761840079689</v>
      </c>
      <c r="G4" s="1"/>
      <c r="H4" s="1">
        <f t="shared" si="0"/>
        <v>34.710545200860764</v>
      </c>
      <c r="I4" s="1">
        <f t="shared" si="1"/>
        <v>16.108978479298614</v>
      </c>
      <c r="J4" s="1">
        <f t="shared" si="2"/>
        <v>6.8081951185175349</v>
      </c>
      <c r="K4" s="1" t="b">
        <f t="shared" si="3"/>
        <v>1</v>
      </c>
      <c r="L4" s="1" t="b">
        <f t="shared" si="4"/>
        <v>1</v>
      </c>
    </row>
    <row r="5" spans="2:12" x14ac:dyDescent="0.25">
      <c r="B5" s="2" t="s">
        <v>38</v>
      </c>
      <c r="C5" s="1">
        <v>104</v>
      </c>
      <c r="D5" s="1">
        <v>297</v>
      </c>
      <c r="E5" s="1">
        <v>35.016835016835017</v>
      </c>
      <c r="F5" s="1">
        <v>25.409761840079689</v>
      </c>
      <c r="G5" s="1"/>
      <c r="H5" s="1">
        <f t="shared" si="0"/>
        <v>34.710545200860764</v>
      </c>
      <c r="I5" s="1">
        <f t="shared" si="1"/>
        <v>16.108978479298614</v>
      </c>
      <c r="J5" s="1">
        <f t="shared" si="2"/>
        <v>6.8081951185175349</v>
      </c>
      <c r="K5" s="1" t="b">
        <f t="shared" si="3"/>
        <v>1</v>
      </c>
      <c r="L5" s="1" t="b">
        <f t="shared" si="4"/>
        <v>1</v>
      </c>
    </row>
    <row r="6" spans="2:12" x14ac:dyDescent="0.25">
      <c r="B6" s="2" t="s">
        <v>24</v>
      </c>
      <c r="C6" s="1">
        <v>61</v>
      </c>
      <c r="D6" s="1">
        <v>182</v>
      </c>
      <c r="E6" s="1">
        <v>33.516483516483511</v>
      </c>
      <c r="F6" s="1">
        <v>25.409761840079689</v>
      </c>
      <c r="G6" s="1"/>
      <c r="H6" s="1">
        <f t="shared" si="0"/>
        <v>34.710545200860764</v>
      </c>
      <c r="I6" s="1">
        <f t="shared" si="1"/>
        <v>16.108978479298614</v>
      </c>
      <c r="J6" s="1">
        <f t="shared" si="2"/>
        <v>6.8081951185175349</v>
      </c>
      <c r="K6" s="1" t="b">
        <f t="shared" si="3"/>
        <v>1</v>
      </c>
      <c r="L6" s="1" t="b">
        <f t="shared" si="4"/>
        <v>1</v>
      </c>
    </row>
    <row r="7" spans="2:12" x14ac:dyDescent="0.25">
      <c r="B7" s="2" t="s">
        <v>7</v>
      </c>
      <c r="C7" s="1">
        <v>743</v>
      </c>
      <c r="D7" s="1">
        <v>2600</v>
      </c>
      <c r="E7" s="1">
        <v>28.57692307692308</v>
      </c>
      <c r="F7" s="1">
        <v>25.409761840079689</v>
      </c>
      <c r="G7" s="1"/>
      <c r="H7" s="1">
        <f t="shared" si="0"/>
        <v>34.710545200860764</v>
      </c>
      <c r="I7" s="1">
        <f t="shared" si="1"/>
        <v>16.108978479298614</v>
      </c>
      <c r="J7" s="1">
        <f t="shared" si="2"/>
        <v>6.8081951185175349</v>
      </c>
      <c r="K7" s="1" t="b">
        <f t="shared" si="3"/>
        <v>1</v>
      </c>
      <c r="L7" s="1" t="b">
        <f t="shared" si="4"/>
        <v>1</v>
      </c>
    </row>
    <row r="8" spans="2:12" x14ac:dyDescent="0.25">
      <c r="B8" s="2" t="s">
        <v>6</v>
      </c>
      <c r="C8" s="1">
        <v>2422</v>
      </c>
      <c r="D8" s="1">
        <v>8594</v>
      </c>
      <c r="E8" s="1">
        <v>28.18245287409821</v>
      </c>
      <c r="F8" s="1">
        <v>25.409761840079689</v>
      </c>
      <c r="G8" s="1"/>
      <c r="H8" s="1">
        <f t="shared" si="0"/>
        <v>34.710545200860764</v>
      </c>
      <c r="I8" s="1">
        <f t="shared" si="1"/>
        <v>16.108978479298614</v>
      </c>
      <c r="J8" s="1">
        <f t="shared" si="2"/>
        <v>6.8081951185175349</v>
      </c>
      <c r="K8" s="1" t="b">
        <f t="shared" si="3"/>
        <v>1</v>
      </c>
      <c r="L8" s="1" t="b">
        <f t="shared" si="4"/>
        <v>1</v>
      </c>
    </row>
    <row r="9" spans="2:12" x14ac:dyDescent="0.25">
      <c r="B9" s="2" t="s">
        <v>9</v>
      </c>
      <c r="C9" s="1">
        <v>255</v>
      </c>
      <c r="D9" s="1">
        <v>920</v>
      </c>
      <c r="E9" s="1">
        <v>27.717391304347831</v>
      </c>
      <c r="F9" s="1">
        <v>25.409761840079689</v>
      </c>
      <c r="G9" s="1"/>
      <c r="H9" s="1">
        <f t="shared" si="0"/>
        <v>34.710545200860764</v>
      </c>
      <c r="I9" s="1">
        <f t="shared" si="1"/>
        <v>16.108978479298614</v>
      </c>
      <c r="J9" s="1">
        <f t="shared" si="2"/>
        <v>6.8081951185175349</v>
      </c>
      <c r="K9" s="1" t="b">
        <f t="shared" si="3"/>
        <v>1</v>
      </c>
      <c r="L9" s="1" t="b">
        <f t="shared" si="4"/>
        <v>1</v>
      </c>
    </row>
    <row r="10" spans="2:12" x14ac:dyDescent="0.25">
      <c r="B10" s="2" t="s">
        <v>12</v>
      </c>
      <c r="C10" s="1">
        <v>90</v>
      </c>
      <c r="D10" s="1">
        <v>329</v>
      </c>
      <c r="E10" s="1">
        <v>27.355623100303951</v>
      </c>
      <c r="F10" s="1">
        <v>25.409761840079689</v>
      </c>
      <c r="G10" s="1"/>
      <c r="H10" s="1">
        <f t="shared" si="0"/>
        <v>34.710545200860764</v>
      </c>
      <c r="I10" s="1">
        <f t="shared" si="1"/>
        <v>16.108978479298614</v>
      </c>
      <c r="J10" s="1">
        <f t="shared" si="2"/>
        <v>6.8081951185175349</v>
      </c>
      <c r="K10" s="1" t="b">
        <f t="shared" si="3"/>
        <v>1</v>
      </c>
      <c r="L10" s="1" t="b">
        <f t="shared" si="4"/>
        <v>1</v>
      </c>
    </row>
    <row r="11" spans="2:12" x14ac:dyDescent="0.25">
      <c r="B11" s="2" t="s">
        <v>18</v>
      </c>
      <c r="C11" s="1">
        <v>131</v>
      </c>
      <c r="D11" s="1">
        <v>480</v>
      </c>
      <c r="E11" s="1">
        <v>27.291666666666661</v>
      </c>
      <c r="F11" s="1">
        <v>25.409761840079689</v>
      </c>
      <c r="G11" s="1"/>
      <c r="H11" s="1">
        <f t="shared" si="0"/>
        <v>34.710545200860764</v>
      </c>
      <c r="I11" s="1">
        <f t="shared" si="1"/>
        <v>16.108978479298614</v>
      </c>
      <c r="J11" s="1">
        <f t="shared" si="2"/>
        <v>6.8081951185175349</v>
      </c>
      <c r="K11" s="1" t="b">
        <f t="shared" si="3"/>
        <v>1</v>
      </c>
      <c r="L11" s="1" t="b">
        <f t="shared" si="4"/>
        <v>1</v>
      </c>
    </row>
    <row r="12" spans="2:12" x14ac:dyDescent="0.25">
      <c r="B12" s="2" t="s">
        <v>22</v>
      </c>
      <c r="C12" s="1">
        <v>82</v>
      </c>
      <c r="D12" s="1">
        <v>319</v>
      </c>
      <c r="E12" s="1">
        <v>25.705329153605021</v>
      </c>
      <c r="F12" s="1">
        <v>25.409761840079689</v>
      </c>
      <c r="G12" s="1"/>
      <c r="H12" s="1">
        <f t="shared" si="0"/>
        <v>34.710545200860764</v>
      </c>
      <c r="I12" s="1">
        <f t="shared" si="1"/>
        <v>16.108978479298614</v>
      </c>
      <c r="J12" s="1">
        <f t="shared" si="2"/>
        <v>6.8081951185175349</v>
      </c>
      <c r="K12" s="1" t="b">
        <f t="shared" si="3"/>
        <v>1</v>
      </c>
      <c r="L12" s="1" t="b">
        <f t="shared" si="4"/>
        <v>1</v>
      </c>
    </row>
    <row r="13" spans="2:12" x14ac:dyDescent="0.25">
      <c r="B13" s="2" t="s">
        <v>26</v>
      </c>
      <c r="C13" s="1">
        <v>37</v>
      </c>
      <c r="D13" s="1">
        <v>148</v>
      </c>
      <c r="E13" s="1">
        <v>25</v>
      </c>
      <c r="F13" s="1">
        <v>25.409761840079689</v>
      </c>
      <c r="G13" s="1"/>
      <c r="H13" s="1">
        <f t="shared" si="0"/>
        <v>34.710545200860764</v>
      </c>
      <c r="I13" s="1">
        <f t="shared" si="1"/>
        <v>16.108978479298614</v>
      </c>
      <c r="J13" s="1">
        <f t="shared" si="2"/>
        <v>6.8081951185175349</v>
      </c>
      <c r="K13" s="1" t="b">
        <f t="shared" si="3"/>
        <v>1</v>
      </c>
      <c r="L13" s="1" t="b">
        <f t="shared" si="4"/>
        <v>1</v>
      </c>
    </row>
    <row r="14" spans="2:12" x14ac:dyDescent="0.25">
      <c r="B14" s="2" t="s">
        <v>30</v>
      </c>
      <c r="C14" s="1">
        <v>48</v>
      </c>
      <c r="D14" s="1">
        <v>197</v>
      </c>
      <c r="E14" s="1">
        <v>24.36548223350254</v>
      </c>
      <c r="F14" s="1">
        <v>25.409761840079689</v>
      </c>
      <c r="G14" s="1"/>
      <c r="H14" s="1">
        <f t="shared" si="0"/>
        <v>34.710545200860764</v>
      </c>
      <c r="I14" s="1">
        <f t="shared" si="1"/>
        <v>16.108978479298614</v>
      </c>
      <c r="J14" s="1">
        <f t="shared" si="2"/>
        <v>6.8081951185175349</v>
      </c>
      <c r="K14" s="1" t="b">
        <f t="shared" si="3"/>
        <v>1</v>
      </c>
      <c r="L14" s="1" t="b">
        <f t="shared" si="4"/>
        <v>1</v>
      </c>
    </row>
    <row r="15" spans="2:12" x14ac:dyDescent="0.25">
      <c r="B15" s="2" t="s">
        <v>23</v>
      </c>
      <c r="C15" s="1">
        <v>76</v>
      </c>
      <c r="D15" s="1">
        <v>324</v>
      </c>
      <c r="E15" s="1">
        <v>23.456790123456791</v>
      </c>
      <c r="F15" s="1">
        <v>25.409761840079689</v>
      </c>
      <c r="G15" s="1"/>
      <c r="H15" s="1">
        <f t="shared" si="0"/>
        <v>34.710545200860764</v>
      </c>
      <c r="I15" s="1">
        <f t="shared" si="1"/>
        <v>16.108978479298614</v>
      </c>
      <c r="J15" s="1">
        <f t="shared" si="2"/>
        <v>6.8081951185175349</v>
      </c>
      <c r="K15" s="1" t="b">
        <f t="shared" si="3"/>
        <v>1</v>
      </c>
      <c r="L15" s="1" t="b">
        <f t="shared" si="4"/>
        <v>1</v>
      </c>
    </row>
    <row r="16" spans="2:12" x14ac:dyDescent="0.25">
      <c r="B16" s="2" t="s">
        <v>16</v>
      </c>
      <c r="C16" s="1">
        <v>90</v>
      </c>
      <c r="D16" s="1">
        <v>398</v>
      </c>
      <c r="E16" s="1">
        <v>22.613065326633169</v>
      </c>
      <c r="F16" s="1">
        <v>25.409761840079689</v>
      </c>
      <c r="G16" s="1"/>
      <c r="H16" s="1">
        <f t="shared" si="0"/>
        <v>34.710545200860764</v>
      </c>
      <c r="I16" s="1">
        <f t="shared" si="1"/>
        <v>16.108978479298614</v>
      </c>
      <c r="J16" s="1">
        <f t="shared" si="2"/>
        <v>6.8081951185175349</v>
      </c>
      <c r="K16" s="1" t="b">
        <f t="shared" si="3"/>
        <v>1</v>
      </c>
      <c r="L16" s="1" t="b">
        <f t="shared" si="4"/>
        <v>1</v>
      </c>
    </row>
    <row r="17" spans="2:12" x14ac:dyDescent="0.25">
      <c r="B17" s="2" t="s">
        <v>29</v>
      </c>
      <c r="C17" s="1">
        <v>40</v>
      </c>
      <c r="D17" s="1">
        <v>184</v>
      </c>
      <c r="E17" s="1">
        <v>21.739130434782609</v>
      </c>
      <c r="F17" s="1">
        <v>25.409761840079689</v>
      </c>
      <c r="G17" s="1"/>
      <c r="H17" s="1">
        <f t="shared" si="0"/>
        <v>34.710545200860764</v>
      </c>
      <c r="I17" s="1">
        <f t="shared" si="1"/>
        <v>16.108978479298614</v>
      </c>
      <c r="J17" s="1">
        <f t="shared" si="2"/>
        <v>6.8081951185175349</v>
      </c>
      <c r="K17" s="1" t="b">
        <f t="shared" si="3"/>
        <v>1</v>
      </c>
      <c r="L17" s="1" t="b">
        <f t="shared" si="4"/>
        <v>1</v>
      </c>
    </row>
    <row r="18" spans="2:12" x14ac:dyDescent="0.25">
      <c r="B18" s="2" t="s">
        <v>41</v>
      </c>
      <c r="C18" s="1">
        <v>32</v>
      </c>
      <c r="D18" s="1">
        <v>154</v>
      </c>
      <c r="E18" s="1">
        <v>20.779220779220779</v>
      </c>
      <c r="F18" s="1">
        <v>25.409761840079689</v>
      </c>
      <c r="G18" s="1"/>
      <c r="H18" s="1">
        <f t="shared" si="0"/>
        <v>34.710545200860764</v>
      </c>
      <c r="I18" s="1">
        <f t="shared" si="1"/>
        <v>16.108978479298614</v>
      </c>
      <c r="J18" s="1">
        <f t="shared" si="2"/>
        <v>6.8081951185175349</v>
      </c>
      <c r="K18" s="1" t="b">
        <f t="shared" si="3"/>
        <v>1</v>
      </c>
      <c r="L18" s="1" t="b">
        <f t="shared" si="4"/>
        <v>1</v>
      </c>
    </row>
    <row r="19" spans="2:12" x14ac:dyDescent="0.25">
      <c r="B19" s="2" t="s">
        <v>27</v>
      </c>
      <c r="C19" s="1">
        <v>63</v>
      </c>
      <c r="D19" s="1">
        <v>310</v>
      </c>
      <c r="E19" s="1">
        <v>20.322580645161288</v>
      </c>
      <c r="F19" s="1">
        <v>25.409761840079689</v>
      </c>
      <c r="G19" s="1"/>
      <c r="H19" s="1">
        <f t="shared" si="0"/>
        <v>34.710545200860764</v>
      </c>
      <c r="I19" s="1">
        <f t="shared" si="1"/>
        <v>16.108978479298614</v>
      </c>
      <c r="J19" s="1">
        <f t="shared" si="2"/>
        <v>6.8081951185175349</v>
      </c>
      <c r="K19" s="1" t="b">
        <f t="shared" si="3"/>
        <v>1</v>
      </c>
      <c r="L19" s="1" t="b">
        <f t="shared" si="4"/>
        <v>1</v>
      </c>
    </row>
    <row r="20" spans="2:12" x14ac:dyDescent="0.25">
      <c r="B20" s="2" t="s">
        <v>5</v>
      </c>
      <c r="C20" s="1">
        <v>48</v>
      </c>
      <c r="D20" s="1">
        <v>241</v>
      </c>
      <c r="E20" s="1">
        <v>19.91701244813278</v>
      </c>
      <c r="F20" s="1">
        <v>25.409761840079689</v>
      </c>
      <c r="G20" s="1"/>
      <c r="H20" s="1">
        <f t="shared" si="0"/>
        <v>34.710545200860764</v>
      </c>
      <c r="I20" s="1">
        <f t="shared" si="1"/>
        <v>16.108978479298614</v>
      </c>
      <c r="J20" s="1">
        <f t="shared" si="2"/>
        <v>6.8081951185175349</v>
      </c>
      <c r="K20" s="1" t="b">
        <f t="shared" si="3"/>
        <v>1</v>
      </c>
      <c r="L20" s="1" t="b">
        <f t="shared" si="4"/>
        <v>1</v>
      </c>
    </row>
    <row r="21" spans="2:12" x14ac:dyDescent="0.25">
      <c r="B21" s="2" t="s">
        <v>8</v>
      </c>
      <c r="C21" s="1">
        <v>127</v>
      </c>
      <c r="D21" s="1">
        <v>656</v>
      </c>
      <c r="E21" s="1">
        <v>19.359756097560979</v>
      </c>
      <c r="F21" s="1">
        <v>25.409761840079689</v>
      </c>
      <c r="G21" s="1"/>
      <c r="H21" s="1">
        <f t="shared" si="0"/>
        <v>34.710545200860764</v>
      </c>
      <c r="I21" s="1">
        <f t="shared" si="1"/>
        <v>16.108978479298614</v>
      </c>
      <c r="J21" s="1">
        <f t="shared" si="2"/>
        <v>6.8081951185175349</v>
      </c>
      <c r="K21" s="1" t="b">
        <f t="shared" si="3"/>
        <v>1</v>
      </c>
      <c r="L21" s="1" t="b">
        <f t="shared" si="4"/>
        <v>1</v>
      </c>
    </row>
    <row r="22" spans="2:12" x14ac:dyDescent="0.25">
      <c r="B22" s="2" t="s">
        <v>25</v>
      </c>
      <c r="C22" s="1">
        <v>49</v>
      </c>
      <c r="D22" s="1">
        <v>262</v>
      </c>
      <c r="E22" s="1">
        <v>18.702290076335881</v>
      </c>
      <c r="F22" s="1">
        <v>25.409761840079689</v>
      </c>
      <c r="G22" s="1"/>
      <c r="H22" s="1">
        <f t="shared" si="0"/>
        <v>34.710545200860764</v>
      </c>
      <c r="I22" s="1">
        <f t="shared" si="1"/>
        <v>16.108978479298614</v>
      </c>
      <c r="J22" s="1">
        <f t="shared" si="2"/>
        <v>6.8081951185175349</v>
      </c>
      <c r="K22" s="1" t="b">
        <f t="shared" si="3"/>
        <v>1</v>
      </c>
      <c r="L22" s="1" t="b">
        <f t="shared" si="4"/>
        <v>1</v>
      </c>
    </row>
    <row r="23" spans="2:12" x14ac:dyDescent="0.25">
      <c r="B23" s="2" t="s">
        <v>34</v>
      </c>
      <c r="C23" s="1">
        <v>70</v>
      </c>
      <c r="D23" s="1">
        <v>383</v>
      </c>
      <c r="E23" s="1">
        <v>18.276762402088771</v>
      </c>
      <c r="F23" s="1">
        <v>25.409761840079689</v>
      </c>
      <c r="G23" s="1"/>
      <c r="H23" s="1">
        <f t="shared" si="0"/>
        <v>34.710545200860764</v>
      </c>
      <c r="I23" s="1">
        <f t="shared" si="1"/>
        <v>16.108978479298614</v>
      </c>
      <c r="J23" s="1">
        <f t="shared" si="2"/>
        <v>6.8081951185175349</v>
      </c>
      <c r="K23" s="1" t="b">
        <f t="shared" si="3"/>
        <v>1</v>
      </c>
      <c r="L23" s="1" t="b">
        <f t="shared" si="4"/>
        <v>1</v>
      </c>
    </row>
    <row r="24" spans="2:12" x14ac:dyDescent="0.25">
      <c r="B24" s="2" t="s">
        <v>39</v>
      </c>
      <c r="C24" s="1">
        <v>30</v>
      </c>
      <c r="D24" s="1">
        <v>171</v>
      </c>
      <c r="E24" s="1">
        <v>17.543859649122801</v>
      </c>
      <c r="F24" s="1">
        <v>25.409761840079689</v>
      </c>
      <c r="G24" s="1"/>
      <c r="H24" s="1">
        <f t="shared" si="0"/>
        <v>34.710545200860764</v>
      </c>
      <c r="I24" s="1">
        <f t="shared" si="1"/>
        <v>16.108978479298614</v>
      </c>
      <c r="J24" s="1">
        <f t="shared" si="2"/>
        <v>6.8081951185175349</v>
      </c>
      <c r="K24" s="1" t="b">
        <f t="shared" si="3"/>
        <v>1</v>
      </c>
      <c r="L24" s="1" t="b">
        <f t="shared" si="4"/>
        <v>1</v>
      </c>
    </row>
    <row r="25" spans="2:12" x14ac:dyDescent="0.25">
      <c r="B25" s="2" t="s">
        <v>28</v>
      </c>
      <c r="C25" s="1">
        <v>58</v>
      </c>
      <c r="D25" s="1">
        <v>332</v>
      </c>
      <c r="E25" s="1">
        <v>17.46987951807229</v>
      </c>
      <c r="F25" s="1">
        <v>25.409761840079689</v>
      </c>
      <c r="G25" s="1"/>
      <c r="H25" s="1">
        <f t="shared" si="0"/>
        <v>34.710545200860764</v>
      </c>
      <c r="I25" s="1">
        <f t="shared" si="1"/>
        <v>16.108978479298614</v>
      </c>
      <c r="J25" s="1">
        <f t="shared" si="2"/>
        <v>6.8081951185175349</v>
      </c>
      <c r="K25" s="1" t="b">
        <f t="shared" si="3"/>
        <v>1</v>
      </c>
      <c r="L25" s="1" t="b">
        <f t="shared" si="4"/>
        <v>1</v>
      </c>
    </row>
    <row r="26" spans="2:12" x14ac:dyDescent="0.25">
      <c r="B26" s="2" t="s">
        <v>10</v>
      </c>
      <c r="C26" s="1">
        <v>133</v>
      </c>
      <c r="D26" s="1">
        <v>764</v>
      </c>
      <c r="E26" s="1">
        <v>17.40837696335079</v>
      </c>
      <c r="F26" s="1">
        <v>25.409761840079689</v>
      </c>
      <c r="G26" s="1"/>
      <c r="H26" s="1">
        <f t="shared" si="0"/>
        <v>34.710545200860764</v>
      </c>
      <c r="I26" s="1">
        <f t="shared" si="1"/>
        <v>16.108978479298614</v>
      </c>
      <c r="J26" s="1">
        <f t="shared" si="2"/>
        <v>6.8081951185175349</v>
      </c>
      <c r="K26" s="1" t="b">
        <f t="shared" si="3"/>
        <v>1</v>
      </c>
      <c r="L26" s="1" t="b">
        <f t="shared" si="4"/>
        <v>1</v>
      </c>
    </row>
    <row r="27" spans="2:12" x14ac:dyDescent="0.25">
      <c r="B27" s="2" t="s">
        <v>14</v>
      </c>
      <c r="C27" s="1">
        <v>45</v>
      </c>
      <c r="D27" s="1">
        <v>267</v>
      </c>
      <c r="E27" s="1">
        <v>16.853932584269661</v>
      </c>
      <c r="F27" s="1">
        <v>25.409761840079689</v>
      </c>
      <c r="G27" s="1"/>
      <c r="H27" s="1">
        <f t="shared" si="0"/>
        <v>34.710545200860764</v>
      </c>
      <c r="I27" s="1">
        <f t="shared" si="1"/>
        <v>16.108978479298614</v>
      </c>
      <c r="J27" s="1">
        <f t="shared" si="2"/>
        <v>6.8081951185175349</v>
      </c>
      <c r="K27" s="1" t="b">
        <f t="shared" si="3"/>
        <v>1</v>
      </c>
      <c r="L27" s="1" t="b">
        <f t="shared" si="4"/>
        <v>1</v>
      </c>
    </row>
    <row r="28" spans="2:12" x14ac:dyDescent="0.25">
      <c r="B28" s="2" t="s">
        <v>20</v>
      </c>
      <c r="C28" s="1">
        <v>21</v>
      </c>
      <c r="D28" s="1">
        <v>125</v>
      </c>
      <c r="E28" s="1">
        <v>16.8</v>
      </c>
      <c r="F28" s="1">
        <v>25.409761840079689</v>
      </c>
      <c r="G28" s="1"/>
      <c r="H28" s="1">
        <f t="shared" si="0"/>
        <v>34.710545200860764</v>
      </c>
      <c r="I28" s="1">
        <f t="shared" si="1"/>
        <v>16.108978479298614</v>
      </c>
      <c r="J28" s="1">
        <f t="shared" si="2"/>
        <v>6.8081951185175349</v>
      </c>
      <c r="K28" s="1" t="b">
        <f t="shared" si="3"/>
        <v>1</v>
      </c>
      <c r="L28" s="1" t="b">
        <f t="shared" si="4"/>
        <v>1</v>
      </c>
    </row>
    <row r="29" spans="2:12" x14ac:dyDescent="0.25">
      <c r="B29" s="2" t="s">
        <v>31</v>
      </c>
      <c r="C29" s="1">
        <v>30</v>
      </c>
      <c r="D29" s="1">
        <v>180</v>
      </c>
      <c r="E29" s="1">
        <v>16.666666666666661</v>
      </c>
      <c r="F29" s="1">
        <v>25.409761840079689</v>
      </c>
      <c r="G29" s="1"/>
      <c r="H29" s="1">
        <f t="shared" si="0"/>
        <v>34.710545200860764</v>
      </c>
      <c r="I29" s="1">
        <f t="shared" si="1"/>
        <v>16.108978479298614</v>
      </c>
      <c r="J29" s="1">
        <f t="shared" si="2"/>
        <v>6.8081951185175349</v>
      </c>
      <c r="K29" s="1" t="b">
        <f t="shared" si="3"/>
        <v>1</v>
      </c>
      <c r="L29" s="1" t="b">
        <f t="shared" si="4"/>
        <v>1</v>
      </c>
    </row>
    <row r="30" spans="2:12" x14ac:dyDescent="0.25">
      <c r="B30" s="3" t="s">
        <v>40</v>
      </c>
      <c r="C30" s="1">
        <v>23</v>
      </c>
      <c r="D30" s="1">
        <v>158</v>
      </c>
      <c r="E30" s="1">
        <v>14.55696202531646</v>
      </c>
      <c r="F30" s="1">
        <v>25.409761840079689</v>
      </c>
      <c r="G30" s="1"/>
      <c r="H30" s="1">
        <f t="shared" si="0"/>
        <v>34.710545200860764</v>
      </c>
      <c r="I30" s="1">
        <f t="shared" si="1"/>
        <v>16.108978479298614</v>
      </c>
      <c r="J30" s="1">
        <f t="shared" si="2"/>
        <v>6.8081951185175349</v>
      </c>
      <c r="K30" s="1" t="b">
        <f t="shared" si="3"/>
        <v>0</v>
      </c>
      <c r="L30" s="1" t="b">
        <f t="shared" si="4"/>
        <v>1</v>
      </c>
    </row>
    <row r="31" spans="2:12" x14ac:dyDescent="0.25">
      <c r="B31" s="3" t="s">
        <v>21</v>
      </c>
      <c r="C31" s="1">
        <v>21</v>
      </c>
      <c r="D31" s="1">
        <v>151</v>
      </c>
      <c r="E31" s="1">
        <v>13.90728476821192</v>
      </c>
      <c r="F31" s="1">
        <v>25.409761840079689</v>
      </c>
      <c r="G31" s="1"/>
      <c r="H31" s="1">
        <f t="shared" si="0"/>
        <v>34.710545200860764</v>
      </c>
      <c r="I31" s="1">
        <f t="shared" si="1"/>
        <v>16.108978479298614</v>
      </c>
      <c r="J31" s="1">
        <f t="shared" si="2"/>
        <v>6.8081951185175349</v>
      </c>
      <c r="K31" s="1" t="b">
        <f t="shared" si="3"/>
        <v>0</v>
      </c>
      <c r="L31" s="1" t="b">
        <f t="shared" si="4"/>
        <v>1</v>
      </c>
    </row>
    <row r="32" spans="2:12" x14ac:dyDescent="0.25">
      <c r="B32" s="3" t="s">
        <v>17</v>
      </c>
      <c r="C32" s="1">
        <v>40</v>
      </c>
      <c r="D32" s="1">
        <v>304</v>
      </c>
      <c r="E32" s="1">
        <v>13.157894736842101</v>
      </c>
      <c r="F32" s="1">
        <v>25.409761840079689</v>
      </c>
      <c r="G32" s="1"/>
      <c r="H32" s="1">
        <f t="shared" si="0"/>
        <v>34.710545200860764</v>
      </c>
      <c r="I32" s="1">
        <f t="shared" si="1"/>
        <v>16.108978479298614</v>
      </c>
      <c r="J32" s="1">
        <f t="shared" si="2"/>
        <v>6.8081951185175349</v>
      </c>
      <c r="K32" s="1" t="b">
        <f t="shared" si="3"/>
        <v>0</v>
      </c>
      <c r="L32" s="1" t="b">
        <f t="shared" si="4"/>
        <v>1</v>
      </c>
    </row>
    <row r="33" spans="2:12" x14ac:dyDescent="0.25">
      <c r="B33" s="3" t="s">
        <v>33</v>
      </c>
      <c r="C33" s="1">
        <v>17</v>
      </c>
      <c r="D33" s="1">
        <v>131</v>
      </c>
      <c r="E33" s="1">
        <v>12.977099236641219</v>
      </c>
      <c r="F33" s="1">
        <v>25.409761840079689</v>
      </c>
      <c r="G33" s="1"/>
      <c r="H33" s="1">
        <f t="shared" si="0"/>
        <v>34.710545200860764</v>
      </c>
      <c r="I33" s="1">
        <f t="shared" si="1"/>
        <v>16.108978479298614</v>
      </c>
      <c r="J33" s="1">
        <f t="shared" si="2"/>
        <v>6.8081951185175349</v>
      </c>
      <c r="K33" s="1" t="b">
        <f t="shared" si="3"/>
        <v>0</v>
      </c>
      <c r="L33" s="1" t="b">
        <f t="shared" si="4"/>
        <v>1</v>
      </c>
    </row>
    <row r="34" spans="2:12" x14ac:dyDescent="0.25">
      <c r="B34" s="3" t="s">
        <v>19</v>
      </c>
      <c r="C34" s="1">
        <v>37</v>
      </c>
      <c r="D34" s="1">
        <v>294</v>
      </c>
      <c r="E34" s="1">
        <v>12.585034013605441</v>
      </c>
      <c r="F34" s="1">
        <v>25.409761840079689</v>
      </c>
      <c r="G34" s="1"/>
      <c r="H34" s="1">
        <f t="shared" si="0"/>
        <v>34.710545200860764</v>
      </c>
      <c r="I34" s="1">
        <f t="shared" si="1"/>
        <v>16.108978479298614</v>
      </c>
      <c r="J34" s="1">
        <f t="shared" si="2"/>
        <v>6.8081951185175349</v>
      </c>
      <c r="K34" s="1" t="b">
        <f t="shared" si="3"/>
        <v>0</v>
      </c>
      <c r="L34" s="1" t="b">
        <f t="shared" si="4"/>
        <v>1</v>
      </c>
    </row>
    <row r="35" spans="2:12" x14ac:dyDescent="0.25">
      <c r="B35" s="3" t="s">
        <v>15</v>
      </c>
      <c r="C35" s="1">
        <v>34</v>
      </c>
      <c r="D35" s="1">
        <v>271</v>
      </c>
      <c r="E35" s="1">
        <v>12.54612546125461</v>
      </c>
      <c r="F35" s="1">
        <v>25.409761840079689</v>
      </c>
      <c r="G35" s="1"/>
      <c r="H35" s="1">
        <f t="shared" si="0"/>
        <v>34.710545200860764</v>
      </c>
      <c r="I35" s="1">
        <f t="shared" si="1"/>
        <v>16.108978479298614</v>
      </c>
      <c r="J35" s="1">
        <f t="shared" si="2"/>
        <v>6.8081951185175349</v>
      </c>
      <c r="K35" s="1" t="b">
        <f t="shared" si="3"/>
        <v>0</v>
      </c>
      <c r="L35" s="1" t="b">
        <f t="shared" si="4"/>
        <v>1</v>
      </c>
    </row>
    <row r="36" spans="2:12" x14ac:dyDescent="0.25">
      <c r="B36" s="3" t="s">
        <v>36</v>
      </c>
      <c r="C36" s="1">
        <v>58</v>
      </c>
      <c r="D36" s="1">
        <v>492</v>
      </c>
      <c r="E36" s="1">
        <v>11.78861788617886</v>
      </c>
      <c r="F36" s="1">
        <v>25.409761840079689</v>
      </c>
      <c r="G36" s="1"/>
      <c r="H36" s="1">
        <f t="shared" si="0"/>
        <v>34.710545200860764</v>
      </c>
      <c r="I36" s="1">
        <f t="shared" si="1"/>
        <v>16.108978479298614</v>
      </c>
      <c r="J36" s="1">
        <f t="shared" si="2"/>
        <v>6.8081951185175349</v>
      </c>
      <c r="K36" s="1" t="b">
        <f t="shared" si="3"/>
        <v>0</v>
      </c>
      <c r="L36" s="1" t="b">
        <f t="shared" si="4"/>
        <v>1</v>
      </c>
    </row>
    <row r="37" spans="2:12" x14ac:dyDescent="0.25">
      <c r="B37" s="3" t="s">
        <v>13</v>
      </c>
      <c r="C37" s="1">
        <v>14</v>
      </c>
      <c r="D37" s="1">
        <v>127</v>
      </c>
      <c r="E37" s="1">
        <v>11.023622047244089</v>
      </c>
      <c r="F37" s="1">
        <v>25.409761840079689</v>
      </c>
      <c r="G37" s="1"/>
      <c r="H37" s="1">
        <f t="shared" si="0"/>
        <v>34.710545200860764</v>
      </c>
      <c r="I37" s="1">
        <f t="shared" si="1"/>
        <v>16.108978479298614</v>
      </c>
      <c r="J37" s="1">
        <f t="shared" si="2"/>
        <v>6.8081951185175349</v>
      </c>
      <c r="K37" s="1" t="b">
        <f t="shared" si="3"/>
        <v>0</v>
      </c>
      <c r="L37" s="1" t="b">
        <f t="shared" si="4"/>
        <v>1</v>
      </c>
    </row>
    <row r="38" spans="2:12" x14ac:dyDescent="0.25">
      <c r="B38" s="3" t="s">
        <v>4</v>
      </c>
      <c r="C38" s="1">
        <v>16</v>
      </c>
      <c r="D38" s="1">
        <v>148</v>
      </c>
      <c r="E38" s="1">
        <v>10.810810810810811</v>
      </c>
      <c r="F38" s="1">
        <v>25.409761840079689</v>
      </c>
      <c r="G38" s="1"/>
      <c r="H38" s="1">
        <f t="shared" si="0"/>
        <v>34.710545200860764</v>
      </c>
      <c r="I38" s="1">
        <f t="shared" si="1"/>
        <v>16.108978479298614</v>
      </c>
      <c r="J38" s="1">
        <f t="shared" si="2"/>
        <v>6.8081951185175349</v>
      </c>
      <c r="K38" s="1" t="b">
        <f t="shared" si="3"/>
        <v>0</v>
      </c>
      <c r="L38" s="1" t="b">
        <f t="shared" si="4"/>
        <v>1</v>
      </c>
    </row>
    <row r="39" spans="2:12" x14ac:dyDescent="0.25">
      <c r="B39" s="3" t="s">
        <v>35</v>
      </c>
      <c r="C39" s="1">
        <v>13</v>
      </c>
      <c r="D39" s="1">
        <v>182</v>
      </c>
      <c r="E39" s="1">
        <v>7.1428571428571423</v>
      </c>
      <c r="F39" s="1">
        <v>25.409761840079689</v>
      </c>
      <c r="G39" s="1"/>
      <c r="H39" s="1">
        <f t="shared" si="0"/>
        <v>34.710545200860764</v>
      </c>
      <c r="I39" s="1">
        <f t="shared" si="1"/>
        <v>16.108978479298614</v>
      </c>
      <c r="J39" s="1">
        <f t="shared" si="2"/>
        <v>6.8081951185175349</v>
      </c>
      <c r="K39" s="1" t="b">
        <f t="shared" si="3"/>
        <v>0</v>
      </c>
      <c r="L39" s="1" t="b">
        <f t="shared" si="4"/>
        <v>1</v>
      </c>
    </row>
  </sheetData>
  <autoFilter ref="B1:F39">
    <sortState ref="B2:F39">
      <sortCondition descending="1" ref="E1:E39"/>
    </sortState>
  </autoFilter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7" sqref="P27"/>
    </sheetView>
  </sheetViews>
  <sheetFormatPr defaultRowHeight="15" x14ac:dyDescent="0.25"/>
  <sheetData/>
  <printOptions horizontalCentered="1"/>
  <pageMargins left="0.31496062992125984" right="0.31496062992125984" top="0.35433070866141736" bottom="0.35433070866141736" header="0.11811023622047245" footer="0.11811023622047245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ЦОКО</cp:lastModifiedBy>
  <cp:lastPrinted>2021-04-09T10:20:18Z</cp:lastPrinted>
  <dcterms:created xsi:type="dcterms:W3CDTF">2021-04-09T07:53:05Z</dcterms:created>
  <dcterms:modified xsi:type="dcterms:W3CDTF">2021-04-13T06:46:54Z</dcterms:modified>
</cp:coreProperties>
</file>